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d225eb8e3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редложения целиком" sheetId="1" r:id="Ra5973439d1274df3"/>
    <x:sheet xmlns:r="http://schemas.openxmlformats.org/officeDocument/2006/relationships" name="Позиционный расчет" sheetId="2" r:id="Rdf8503fc7b894582"/>
    <x:sheet xmlns:r="http://schemas.openxmlformats.org/officeDocument/2006/relationships" name="Инструкция" sheetId="3" r:id="Re67b1100c7134c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.mm.yyyy"/>
    <x:numFmt numFmtId="201" formatCode="#,##0.00 &quot;₽&quot;"/>
    <x:numFmt numFmtId="202" formatCode="0.00"/>
    <x:numFmt numFmtId="203" formatCode="@"/>
  </x:numFmts>
  <x:fonts count="9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51A22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9"/>
      <x:color rgb="FFFFFFFF"/>
      <x:name val="Carlito"/>
    </x:font>
    <x:font>
      <x:sz val="9"/>
      <x:color rgb="FF151A22"/>
      <x:name val="Carlito"/>
    </x:font>
    <x:font>
      <x:b/>
      <x:sz val="8"/>
      <x:color rgb="FFFFFFFF"/>
      <x:name val="Carlito"/>
    </x:font>
    <x:font>
      <x:b/>
      <x:sz val="12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51A22"/>
      </x:patternFill>
    </x:fill>
    <x:fill>
      <x:patternFill patternType="solid">
        <x:fgColor rgb="FFFFF1F2"/>
      </x:patternFill>
    </x:fill>
    <x:fill>
      <x:patternFill patternType="solid">
        <x:fgColor rgb="FFD71920"/>
      </x:patternFill>
    </x:fill>
    <x:fill>
      <x:patternFill patternType="solid">
        <x:fgColor rgb="FFF2F4F7"/>
      </x:patternFill>
    </x:fill>
    <x:fill>
      <x:patternFill patternType="solid">
        <x:fgColor rgb="FFFFF8E1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1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/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3" fillId="4" borderId="3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/>
    <x:xf numFmtId="0" fontId="0" fillId="0" borderId="3" xfId="0" applyNumberFormat="1" applyFont="1" applyFill="1" applyBorder="1"/>
    <x:xf numFmtId="200" fontId="0" fillId="0" borderId="3" xfId="0" applyNumberFormat="1" applyFont="1" applyFill="1" applyBorder="1"/>
    <x:xf numFmtId="0" fontId="5" fillId="2" borderId="2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200" fontId="0" fillId="0" borderId="2" xfId="0" applyNumberFormat="1" applyFont="1" applyFill="1" applyBorder="1" applyAlignment="1">
      <x:alignment vertical="center" wrapText="1"/>
    </x:xf>
    <x:xf numFmtId="201" fontId="0" fillId="0" borderId="2" xfId="0" applyNumberFormat="1" applyFont="1" applyFill="1" applyBorder="1" applyAlignment="1">
      <x:alignment vertical="center" wrapText="1"/>
    </x:xf>
    <x:xf numFmtId="0" fontId="5" fillId="2" borderId="3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200" fontId="0" fillId="0" borderId="3" xfId="0" applyNumberFormat="1" applyFont="1" applyFill="1" applyBorder="1" applyAlignment="1">
      <x:alignment vertical="center" wrapText="1"/>
    </x:xf>
    <x:xf numFmtId="201" fontId="0" fillId="0" borderId="3" xfId="0" applyNumberFormat="1" applyFont="1" applyFill="1" applyBorder="1" applyAlignment="1">
      <x:alignment vertical="center" wrapText="1"/>
    </x:xf>
    <x:xf numFmtId="201" fontId="0" fillId="0" borderId="2" xfId="0" applyNumberFormat="1" applyFont="1" applyFill="1" applyBorder="1"/>
    <x:xf numFmtId="202" fontId="0" fillId="0" borderId="2" xfId="0" applyNumberFormat="1" applyFont="1" applyFill="1" applyBorder="1"/>
    <x:xf numFmtId="201" fontId="0" fillId="0" borderId="3" xfId="0" applyNumberFormat="1" applyFont="1" applyFill="1" applyBorder="1"/>
    <x:xf numFmtId="202" fontId="0" fillId="0" borderId="3" xfId="0" applyNumberFormat="1" applyFont="1" applyFill="1" applyBorder="1"/>
    <x:xf numFmtId="0" fontId="6" fillId="6" borderId="2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horizont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horizontal="right"/>
    </x:xf>
    <x:xf numFmtId="0" fontId="3" fillId="4" borderId="1" xfId="0" applyNumberFormat="1" applyFont="1" applyFill="1" applyBorder="1" applyAlignment="1">
      <x:alignment horizontal="right"/>
    </x:xf>
    <x:xf numFmtId="0" fontId="8" fillId="4" borderId="0" xfId="0" applyNumberFormat="1" applyFont="1" applyFill="1" applyBorder="1"/>
    <x:xf numFmtId="201" fontId="8" fillId="4" borderId="0" xfId="0" applyNumberFormat="1" applyFont="1" applyFill="1" applyBorder="1"/>
    <x:xf numFmtId="201" fontId="8" fillId="4" borderId="0" xfId="0" applyNumberFormat="1" applyFont="1" applyFill="1" applyBorder="1" applyAlignment="1">
      <x:alignment horizontal="center"/>
    </x:xf>
    <x:xf numFmtId="0" fontId="8" fillId="4" borderId="1" xfId="0" applyNumberFormat="1" applyFont="1" applyFill="1" applyBorder="1"/>
    <x:xf numFmtId="201" fontId="8" fillId="4" borderId="1" xfId="0" applyNumberFormat="1" applyFont="1" applyFill="1" applyBorder="1"/>
    <x:xf numFmtId="201" fontId="8" fillId="4" borderId="1" xfId="0" applyNumberFormat="1" applyFont="1" applyFill="1" applyBorder="1" applyAlignment="1">
      <x:alignment horizontal="center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right"/>
    </x:xf>
    <x:xf numFmtId="201" fontId="8" fillId="4" borderId="2" xfId="0" applyNumberFormat="1" applyFont="1" applyFill="1" applyBorder="1" applyAlignment="1">
      <x:alignment horizontal="center"/>
    </x:xf>
    <x:xf numFmtId="0" fontId="7" fillId="2" borderId="3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right"/>
    </x:xf>
    <x:xf numFmtId="201" fontId="8" fillId="4" borderId="3" xfId="0" applyNumberFormat="1" applyFont="1" applyFill="1" applyBorder="1" applyAlignment="1">
      <x:alignment horizontal="center"/>
    </x:xf>
    <x:xf numFmtId="0" fontId="0" fillId="0" borderId="2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2" fontId="0" fillId="0" borderId="2" xfId="0" applyNumberFormat="1" applyFont="1" applyFill="1" applyBorder="1" applyAlignment="1">
      <x:alignment wrapText="1"/>
    </x:xf>
    <x:xf numFmtId="202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wrapText="1"/>
    </x:xf>
    <x:xf numFmtId="201" fontId="0" fillId="0" borderId="3" xfId="0" applyNumberFormat="1" applyFont="1" applyFill="1" applyBorder="1" applyAlignment="1">
      <x:alignment wrapText="1"/>
    </x:xf>
    <x:xf numFmtId="202" fontId="0" fillId="0" borderId="3" xfId="0" applyNumberFormat="1" applyFont="1" applyFill="1" applyBorder="1" applyAlignment="1">
      <x:alignment wrapText="1"/>
    </x:xf>
    <x:xf numFmtId="202" fontId="0" fillId="0" borderId="3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horizontal="center" wrapText="1"/>
    </x:xf>
    <x:xf numFmtId="0" fontId="0" fillId="0" borderId="2" xfId="0" applyNumberFormat="1" applyFont="1" applyFill="1" applyBorder="1" applyAlignment="1">
      <x:alignment vertical="top" wrapText="1"/>
    </x:xf>
    <x:xf numFmtId="200" fontId="0" fillId="0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horizontal="center" wrapText="1"/>
    </x:xf>
    <x:xf numFmtId="0" fontId="0" fillId="0" borderId="3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2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vertical="center" wrapText="1"/>
    </x:xf>
    <x:xf numFmtId="203" fontId="0" fillId="0" borderId="2" xfId="0" applyNumberFormat="1" applyFont="1" applyFill="1" applyBorder="1"/>
  </x:cellXfs>
  <x:cellStyles count="1">
    <x:cellStyle name="Normal" xfId="0"/>
  </x:cellStyles>
  <x:dxfs count="4"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color rgb="FFB91C1C"/>
      </x:font>
      <x:fill>
        <x:patternFill>
          <x:bgColor rgb="FFFEE2E2"/>
        </x:patternFill>
      </x:fill>
    </x:dxf>
    <x:dxf>
      <x:font>
        <x:color rgb="FF166534"/>
      </x:font>
      <x:fill>
        <x:patternFill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a3b5845d741f3" /><Relationship Type="http://schemas.openxmlformats.org/officeDocument/2006/relationships/theme" Target="/xl/theme/theme1.xml" Id="R089a800bdf224aa6" /><Relationship Type="http://schemas.openxmlformats.org/officeDocument/2006/relationships/sharedStrings" Target="/xl/sharedStrings.xml" Id="Re10c2d03fb50426c" /><Relationship Type="http://schemas.openxmlformats.org/officeDocument/2006/relationships/worksheet" Target="/xl/worksheets/sheet1.xml" Id="Ra5973439d1274df3" /><Relationship Type="http://schemas.openxmlformats.org/officeDocument/2006/relationships/worksheet" Target="/xl/worksheets/sheet2.xml" Id="Rdf8503fc7b894582" /><Relationship Type="http://schemas.openxmlformats.org/officeDocument/2006/relationships/worksheet" Target="/xl/worksheets/sheet3.xml" Id="Re67b1100c7134c3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3" max="3" width="23" hidden="0" customWidth="1"/>
    <x:col min="4" max="4" width="18" hidden="0" customWidth="1"/>
    <x:col min="5" max="5" width="16" hidden="0" customWidth="1"/>
    <x:col min="6" max="6" width="22" hidden="0" customWidth="1"/>
    <x:col min="7" max="7" width="17" hidden="0" customWidth="1"/>
    <x:col min="8" max="8" width="18" hidden="0" customWidth="1"/>
    <x:col min="9" max="9" width="17" hidden="0" customWidth="1"/>
    <x:col min="10" max="10" width="15" hidden="0" customWidth="1"/>
    <x:col min="12" max="12" width="28" hidden="0" customWidth="1"/>
    <x:col min="13" max="13" width="20" hidden="0" customWidth="1"/>
  </x:cols>
  <x:sheetData>
    <x:row r="1" ht="30" customHeight="1">
      <x:c r="A1" s="5" t="str">
        <x:v>Расчет НМЦК по коммерческим предложениям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30" customHeight="1">
      <x:c r="A2" s="12" t="str">
        <x:v>Заполняйте только сопоставимые предложения: одинаковый состав комплекта, количество, адрес, срок и условия поставки.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>
      <x:c r="A4" s="60" t="str">
        <x:v>Параметр</x:v>
      </x:c>
      <x:c r="B4" s="60" t="str">
        <x:v>Значение</x:v>
      </x:c>
      <x:c r="L4" s="60" t="str">
        <x:v>Показатель</x:v>
      </x:c>
      <x:c r="M4" s="60" t="str">
        <x:v>Результат</x:v>
      </x:c>
    </x:row>
    <x:row r="5">
      <x:c r="A5" s="61" t="str">
        <x:v>Объект закупки</x:v>
      </x:c>
      <x:c r="B5" s="62" t="str">
        <x:v>Поставка комплекта оборудования для проведения игр в лазертаг</x:v>
      </x:c>
      <x:c r="L5" s="61" t="str">
        <x:v>Количество предложений</x:v>
      </x:c>
      <x:c r="M5" s="62" t="n">
        <x:f>COUNT(H12:H18)</x:f>
        <x:v>0</x:v>
      </x:c>
    </x:row>
    <x:row r="6">
      <x:c r="A6" s="61" t="str">
        <x:v>Количество участников / комплектов</x:v>
      </x:c>
      <x:c r="B6" s="62" t="str"/>
      <x:c r="L6" s="61" t="str">
        <x:v>Средняя цена, руб.</x:v>
      </x:c>
      <x:c r="M6" s="76" t="str">
        <x:f>IFERROR(AVERAGE(H12:H18),"")</x:f>
      </x:c>
    </x:row>
    <x:row r="7">
      <x:c r="A7" s="61" t="str">
        <x:v>Адрес поставки</x:v>
      </x:c>
      <x:c r="B7" s="62" t="str"/>
      <x:c r="L7" s="61" t="str">
        <x:v>Минимальная цена, руб.</x:v>
      </x:c>
      <x:c r="M7" s="76" t="str">
        <x:f>IF(COUNT(H12:H18)=0,"",MIN(H12:H18))</x:f>
      </x:c>
    </x:row>
    <x:row r="8">
      <x:c r="A8" s="61" t="str">
        <x:v>Дата расчета</x:v>
      </x:c>
      <x:c r="B8" s="134" t="str">
        <x:v>28.07.2026</x:v>
      </x:c>
      <x:c r="L8" s="61" t="str">
        <x:v>Максимальная цена, руб.</x:v>
      </x:c>
      <x:c r="M8" s="76" t="str">
        <x:f>IF(COUNT(H12:H18)=0,"",MAX(H12:H18))</x:f>
      </x:c>
    </x:row>
    <x:row r="9">
      <x:c r="L9" s="61" t="str">
        <x:v>Коэффициент вариации, %</x:v>
      </x:c>
      <x:c r="M9" s="77" t="str">
        <x:f>IFERROR(STDEV.S(H12:H18)/AVERAGE(H12:H18)*100,"")</x:f>
      </x:c>
    </x:row>
    <x:row r="10">
      <x:c r="L10" s="61" t="str">
        <x:v>Рекомендуемая НМЦК, руб.</x:v>
      </x:c>
      <x:c r="M10" s="76" t="str">
        <x:f>IFERROR(ROUND(AVERAGE(H12:H18),2),"")</x:f>
      </x:c>
    </x:row>
    <x:row r="11" ht="34" customHeight="1">
      <x:c r="A11" s="68" t="str">
        <x:v>Поставщик</x:v>
      </x:c>
      <x:c r="B11" s="68" t="str">
        <x:v>Дата предложения</x:v>
      </x:c>
      <x:c r="C11" s="68" t="str">
        <x:v>Источник / № письма</x:v>
      </x:c>
      <x:c r="D11" s="68" t="str">
        <x:v>Оборудование, руб.</x:v>
      </x:c>
      <x:c r="E11" s="68" t="str">
        <x:v>Доставка, руб.</x:v>
      </x:c>
      <x:c r="F11" s="68" t="str">
        <x:v>Настройка / инструктаж, руб.</x:v>
      </x:c>
      <x:c r="G11" s="68" t="str">
        <x:v>Прочие расходы, руб.</x:v>
      </x:c>
      <x:c r="H11" s="68" t="str">
        <x:v>Итоговая цена, руб.</x:v>
      </x:c>
      <x:c r="I11" s="68" t="str">
        <x:v>Срок поставки</x:v>
      </x:c>
      <x:c r="J11" s="68" t="str">
        <x:v>Гарантия</x:v>
      </x:c>
    </x:row>
    <x:row r="12" ht="24" customHeight="1">
      <x:c r="A12" s="69" t="str"/>
      <x:c r="B12" s="70"/>
      <x:c r="C12" s="69" t="str"/>
      <x:c r="D12" s="71"/>
      <x:c r="E12" s="71"/>
      <x:c r="F12" s="71"/>
      <x:c r="G12" s="71"/>
      <x:c r="H12" s="71" t="str">
        <x:f>IF(COUNT(D12:G12)=0,"",SUM(D12:G12))</x:f>
      </x:c>
      <x:c r="I12" s="69" t="str"/>
      <x:c r="J12" s="69" t="str"/>
      <x:c r="L12" s="80" t="str">
        <x:v>Интерпретация коэффициента вариации:
до 33% — совокупность цен обычно считается однородной;
свыше 33% — целесообразно дополнительно проверить сопоставимость и получить дополнительную ценовую информацию.</x:v>
      </x:c>
      <x:c r="M12" s="80"/>
    </x:row>
    <x:row r="13" ht="24" customHeight="1">
      <x:c r="A13" s="69" t="str"/>
      <x:c r="B13" s="70"/>
      <x:c r="C13" s="69" t="str"/>
      <x:c r="D13" s="71"/>
      <x:c r="E13" s="71"/>
      <x:c r="F13" s="71"/>
      <x:c r="G13" s="71"/>
      <x:c r="H13" s="71" t="str">
        <x:f>IF(COUNT(D13:G13)=0,"",SUM(D13:G13))</x:f>
      </x:c>
      <x:c r="I13" s="69" t="str"/>
      <x:c r="J13" s="69" t="str"/>
      <x:c r="L13" s="80"/>
      <x:c r="M13" s="80"/>
    </x:row>
    <x:row r="14" ht="24" customHeight="1">
      <x:c r="A14" s="69" t="str"/>
      <x:c r="B14" s="70"/>
      <x:c r="C14" s="69" t="str"/>
      <x:c r="D14" s="71"/>
      <x:c r="E14" s="71"/>
      <x:c r="F14" s="71"/>
      <x:c r="G14" s="71"/>
      <x:c r="H14" s="71" t="str">
        <x:f>IF(COUNT(D14:G14)=0,"",SUM(D14:G14))</x:f>
      </x:c>
      <x:c r="I14" s="69" t="str"/>
      <x:c r="J14" s="69" t="str"/>
      <x:c r="L14" s="80"/>
      <x:c r="M14" s="80"/>
    </x:row>
    <x:row r="15" ht="24" customHeight="1">
      <x:c r="A15" s="69" t="str"/>
      <x:c r="B15" s="70"/>
      <x:c r="C15" s="69" t="str"/>
      <x:c r="D15" s="71"/>
      <x:c r="E15" s="71"/>
      <x:c r="F15" s="71"/>
      <x:c r="G15" s="71"/>
      <x:c r="H15" s="71" t="str">
        <x:f>IF(COUNT(D15:G15)=0,"",SUM(D15:G15))</x:f>
      </x:c>
      <x:c r="I15" s="69" t="str"/>
      <x:c r="J15" s="69" t="str"/>
      <x:c r="L15" s="80"/>
      <x:c r="M15" s="80"/>
    </x:row>
    <x:row r="16" ht="24" customHeight="1">
      <x:c r="A16" s="69" t="str"/>
      <x:c r="B16" s="70"/>
      <x:c r="C16" s="69" t="str"/>
      <x:c r="D16" s="71"/>
      <x:c r="E16" s="71"/>
      <x:c r="F16" s="71"/>
      <x:c r="G16" s="71"/>
      <x:c r="H16" s="71" t="str">
        <x:f>IF(COUNT(D16:G16)=0,"",SUM(D16:G16))</x:f>
      </x:c>
      <x:c r="I16" s="69" t="str"/>
      <x:c r="J16" s="69" t="str"/>
    </x:row>
    <x:row r="17" ht="24" customHeight="1">
      <x:c r="A17" s="69" t="str"/>
      <x:c r="B17" s="70"/>
      <x:c r="C17" s="69" t="str"/>
      <x:c r="D17" s="71"/>
      <x:c r="E17" s="71"/>
      <x:c r="F17" s="71"/>
      <x:c r="G17" s="71"/>
      <x:c r="H17" s="71" t="str">
        <x:f>IF(COUNT(D17:G17)=0,"",SUM(D17:G17))</x:f>
      </x:c>
      <x:c r="I17" s="69" t="str"/>
      <x:c r="J17" s="69" t="str"/>
    </x:row>
    <x:row r="18" ht="24" customHeight="1">
      <x:c r="A18" s="69" t="str"/>
      <x:c r="B18" s="70"/>
      <x:c r="C18" s="69" t="str"/>
      <x:c r="D18" s="71"/>
      <x:c r="E18" s="71"/>
      <x:c r="F18" s="71"/>
      <x:c r="G18" s="71"/>
      <x:c r="H18" s="71" t="str">
        <x:f>IF(COUNT(D18:G18)=0,"",SUM(D18:G18))</x:f>
      </x:c>
      <x:c r="I18" s="69" t="str"/>
      <x:c r="J18" s="69" t="str"/>
    </x:row>
  </x:sheetData>
  <x:mergeCells>
    <x:mergeCell ref="A1:J1"/>
    <x:mergeCell ref="A2:J2"/>
    <x:mergeCell ref="L12:M15"/>
  </x:mergeCells>
  <x:conditionalFormatting sqref="M9:M9">
    <x:cfRule type="cellIs" dxfId="0" priority="1" operator="greaterThan">
      <x:formula>33</x:formula>
    </x:cfRule>
    <x:cfRule type="cellIs" dxfId="1" priority="2" operator="lessThanOrEqual">
      <x:formula>33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4" hidden="0" customWidth="1"/>
    <x:col min="3" max="3" width="10" hidden="0" customWidth="1"/>
    <x:col min="4" max="4" width="10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6" hidden="0" customWidth="1"/>
    <x:col min="10" max="10" width="19" hidden="0" customWidth="1"/>
    <x:col min="11" max="11" width="24" hidden="0" customWidth="1"/>
    <x:col min="12" max="12" width="26" hidden="0" customWidth="1"/>
  </x:cols>
  <x:sheetData>
    <x:row r="1" ht="30" customHeight="1">
      <x:c r="A1" s="4" t="str">
        <x:v>Позиционный расчет НМЦК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8" customHeight="1">
      <x:c r="A2" s="12" t="str">
        <x:v>Используйте этот лист, если коммерческие предложения позволяют сопоставить цены по отдельным позициям.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5" ht="40" customHeight="1">
      <x:c r="A5" s="98" t="str">
        <x:v>№</x:v>
      </x:c>
      <x:c r="B5" s="98" t="str">
        <x:v>Наименование позиции</x:v>
      </x:c>
      <x:c r="C5" s="98" t="str">
        <x:v>Кол-во</x:v>
      </x:c>
      <x:c r="D5" s="98" t="str">
        <x:v>Ед. изм.</x:v>
      </x:c>
      <x:c r="E5" s="98" t="str">
        <x:v>Предложение 1, цена ед.</x:v>
      </x:c>
      <x:c r="F5" s="98" t="str">
        <x:v>Предложение 2, цена ед.</x:v>
      </x:c>
      <x:c r="G5" s="98" t="str">
        <x:v>Предложение 3, цена ед.</x:v>
      </x:c>
      <x:c r="H5" s="98" t="str">
        <x:v>Средняя цена ед.</x:v>
      </x:c>
      <x:c r="I5" s="98" t="str">
        <x:v>Коэф. вариации, %</x:v>
      </x:c>
      <x:c r="J5" s="98" t="str">
        <x:v>Расчетная стоимость</x:v>
      </x:c>
      <x:c r="K5" s="98" t="str">
        <x:v>Примечание</x:v>
      </x:c>
      <x:c r="L5" s="98" t="str">
        <x:v>Источник / документы</x:v>
      </x:c>
    </x:row>
    <x:row r="6" ht="25" customHeight="1">
      <x:c r="A6" s="69" t="str">
        <x:v>1</x:v>
      </x:c>
      <x:c r="B6" s="69" t="str">
        <x:v>Игровое устройство</x:v>
      </x:c>
      <x:c r="C6" s="69"/>
      <x:c r="D6" s="69" t="str">
        <x:v>шт.</x:v>
      </x:c>
      <x:c r="E6" s="71"/>
      <x:c r="F6" s="71"/>
      <x:c r="G6" s="71"/>
      <x:c r="H6" s="71" t="str">
        <x:f>IFERROR(AVERAGE(E6:G6),"")</x:f>
      </x:c>
      <x:c r="I6" s="107" t="str">
        <x:f>IFERROR(STDEV.S(E6:G6)/AVERAGE(E6:G6)*100,"")</x:f>
      </x:c>
      <x:c r="J6" s="71" t="str">
        <x:f>IF(OR(C6="",H6=""),"",C6*H6)</x:f>
      </x:c>
      <x:c r="K6" s="69" t="str"/>
      <x:c r="L6" s="69" t="str"/>
    </x:row>
    <x:row r="7" ht="25" customHeight="1">
      <x:c r="A7" s="69" t="str">
        <x:v>2</x:v>
      </x:c>
      <x:c r="B7" s="69" t="str">
        <x:v>Датчик поражения / повязка</x:v>
      </x:c>
      <x:c r="C7" s="69"/>
      <x:c r="D7" s="69" t="str">
        <x:v>шт.</x:v>
      </x:c>
      <x:c r="E7" s="71"/>
      <x:c r="F7" s="71"/>
      <x:c r="G7" s="71"/>
      <x:c r="H7" s="71" t="str">
        <x:f>IFERROR(AVERAGE(E7:G7),"")</x:f>
      </x:c>
      <x:c r="I7" s="107" t="str">
        <x:f>IFERROR(STDEV.S(E7:G7)/AVERAGE(E7:G7)*100,"")</x:f>
      </x:c>
      <x:c r="J7" s="71" t="str">
        <x:f>IF(OR(C7="",H7=""),"",C7*H7)</x:f>
      </x:c>
      <x:c r="K7" s="69" t="str"/>
      <x:c r="L7" s="69" t="str"/>
    </x:row>
    <x:row r="8" ht="25" customHeight="1">
      <x:c r="A8" s="69" t="str">
        <x:v>3</x:v>
      </x:c>
      <x:c r="B8" s="69" t="str">
        <x:v>Зарядная станция / устройства</x:v>
      </x:c>
      <x:c r="C8" s="69"/>
      <x:c r="D8" s="69" t="str">
        <x:v>компл.</x:v>
      </x:c>
      <x:c r="E8" s="71"/>
      <x:c r="F8" s="71"/>
      <x:c r="G8" s="71"/>
      <x:c r="H8" s="71" t="str">
        <x:f>IFERROR(AVERAGE(E8:G8),"")</x:f>
      </x:c>
      <x:c r="I8" s="107" t="str">
        <x:f>IFERROR(STDEV.S(E8:G8)/AVERAGE(E8:G8)*100,"")</x:f>
      </x:c>
      <x:c r="J8" s="71" t="str">
        <x:f>IF(OR(C8="",H8=""),"",C8*H8)</x:f>
      </x:c>
      <x:c r="K8" s="69" t="str"/>
      <x:c r="L8" s="69" t="str"/>
    </x:row>
    <x:row r="9" ht="25" customHeight="1">
      <x:c r="A9" s="69" t="str">
        <x:v>4</x:v>
      </x:c>
      <x:c r="B9" s="69" t="str">
        <x:v>Устройство управления</x:v>
      </x:c>
      <x:c r="C9" s="69"/>
      <x:c r="D9" s="69" t="str">
        <x:v>шт.</x:v>
      </x:c>
      <x:c r="E9" s="71"/>
      <x:c r="F9" s="71"/>
      <x:c r="G9" s="71"/>
      <x:c r="H9" s="71" t="str">
        <x:f>IFERROR(AVERAGE(E9:G9),"")</x:f>
      </x:c>
      <x:c r="I9" s="107" t="str">
        <x:f>IFERROR(STDEV.S(E9:G9)/AVERAGE(E9:G9)*100,"")</x:f>
      </x:c>
      <x:c r="J9" s="71" t="str">
        <x:f>IF(OR(C9="",H9=""),"",C9*H9)</x:f>
      </x:c>
      <x:c r="K9" s="69" t="str"/>
      <x:c r="L9" s="69" t="str"/>
    </x:row>
    <x:row r="10" ht="25" customHeight="1">
      <x:c r="A10" s="69" t="str">
        <x:v>5</x:v>
      </x:c>
      <x:c r="B10" s="69" t="str">
        <x:v>Программное обеспечение</x:v>
      </x:c>
      <x:c r="C10" s="69"/>
      <x:c r="D10" s="69" t="str">
        <x:v>компл.</x:v>
      </x:c>
      <x:c r="E10" s="71"/>
      <x:c r="F10" s="71"/>
      <x:c r="G10" s="71"/>
      <x:c r="H10" s="71" t="str">
        <x:f>IFERROR(AVERAGE(E10:G10),"")</x:f>
      </x:c>
      <x:c r="I10" s="107" t="str">
        <x:f>IFERROR(STDEV.S(E10:G10)/AVERAGE(E10:G10)*100,"")</x:f>
      </x:c>
      <x:c r="J10" s="71" t="str">
        <x:f>IF(OR(C10="",H10=""),"",C10*H10)</x:f>
      </x:c>
      <x:c r="K10" s="69" t="str"/>
      <x:c r="L10" s="69" t="str"/>
    </x:row>
    <x:row r="11" ht="25" customHeight="1">
      <x:c r="A11" s="69" t="str">
        <x:v>6</x:v>
      </x:c>
      <x:c r="B11" s="69" t="str">
        <x:v>Маршрутизатор / средство связи</x:v>
      </x:c>
      <x:c r="C11" s="69"/>
      <x:c r="D11" s="69" t="str">
        <x:v>шт.</x:v>
      </x:c>
      <x:c r="E11" s="71"/>
      <x:c r="F11" s="71"/>
      <x:c r="G11" s="71"/>
      <x:c r="H11" s="71" t="str">
        <x:f>IFERROR(AVERAGE(E11:G11),"")</x:f>
      </x:c>
      <x:c r="I11" s="107" t="str">
        <x:f>IFERROR(STDEV.S(E11:G11)/AVERAGE(E11:G11)*100,"")</x:f>
      </x:c>
      <x:c r="J11" s="71" t="str">
        <x:f>IF(OR(C11="",H11=""),"",C11*H11)</x:f>
      </x:c>
      <x:c r="K11" s="69" t="str"/>
      <x:c r="L11" s="69" t="str"/>
    </x:row>
    <x:row r="12" ht="25" customHeight="1">
      <x:c r="A12" s="69" t="str">
        <x:v>7</x:v>
      </x:c>
      <x:c r="B12" s="69" t="str">
        <x:v>Дополнительные игровые устройства</x:v>
      </x:c>
      <x:c r="C12" s="69"/>
      <x:c r="D12" s="69" t="str">
        <x:v>шт.</x:v>
      </x:c>
      <x:c r="E12" s="71"/>
      <x:c r="F12" s="71"/>
      <x:c r="G12" s="71"/>
      <x:c r="H12" s="71" t="str">
        <x:f>IFERROR(AVERAGE(E12:G12),"")</x:f>
      </x:c>
      <x:c r="I12" s="107" t="str">
        <x:f>IFERROR(STDEV.S(E12:G12)/AVERAGE(E12:G12)*100,"")</x:f>
      </x:c>
      <x:c r="J12" s="71" t="str">
        <x:f>IF(OR(C12="",H12=""),"",C12*H12)</x:f>
      </x:c>
      <x:c r="K12" s="69" t="str"/>
      <x:c r="L12" s="69" t="str"/>
    </x:row>
    <x:row r="13" ht="25" customHeight="1">
      <x:c r="A13" s="69" t="str">
        <x:v>8</x:v>
      </x:c>
      <x:c r="B13" s="69" t="str">
        <x:v>Кейс / сумка</x:v>
      </x:c>
      <x:c r="C13" s="69"/>
      <x:c r="D13" s="69" t="str">
        <x:v>шт.</x:v>
      </x:c>
      <x:c r="E13" s="71"/>
      <x:c r="F13" s="71"/>
      <x:c r="G13" s="71"/>
      <x:c r="H13" s="71" t="str">
        <x:f>IFERROR(AVERAGE(E13:G13),"")</x:f>
      </x:c>
      <x:c r="I13" s="107" t="str">
        <x:f>IFERROR(STDEV.S(E13:G13)/AVERAGE(E13:G13)*100,"")</x:f>
      </x:c>
      <x:c r="J13" s="71" t="str">
        <x:f>IF(OR(C13="",H13=""),"",C13*H13)</x:f>
      </x:c>
      <x:c r="K13" s="69" t="str"/>
      <x:c r="L13" s="69" t="str"/>
    </x:row>
    <x:row r="14" ht="25" customHeight="1">
      <x:c r="A14" s="69" t="str">
        <x:v>9</x:v>
      </x:c>
      <x:c r="B14" s="69" t="str">
        <x:v>Кабели, блоки питания, крепления</x:v>
      </x:c>
      <x:c r="C14" s="69"/>
      <x:c r="D14" s="69" t="str">
        <x:v>компл.</x:v>
      </x:c>
      <x:c r="E14" s="71"/>
      <x:c r="F14" s="71"/>
      <x:c r="G14" s="71"/>
      <x:c r="H14" s="71" t="str">
        <x:f>IFERROR(AVERAGE(E14:G14),"")</x:f>
      </x:c>
      <x:c r="I14" s="107" t="str">
        <x:f>IFERROR(STDEV.S(E14:G14)/AVERAGE(E14:G14)*100,"")</x:f>
      </x:c>
      <x:c r="J14" s="71" t="str">
        <x:f>IF(OR(C14="",H14=""),"",C14*H14)</x:f>
      </x:c>
      <x:c r="K14" s="69" t="str"/>
      <x:c r="L14" s="69" t="str"/>
    </x:row>
    <x:row r="15" ht="25" customHeight="1">
      <x:c r="A15" s="69" t="str">
        <x:v>10</x:v>
      </x:c>
      <x:c r="B15" s="69" t="str">
        <x:v>Настройка / инструктаж</x:v>
      </x:c>
      <x:c r="C15" s="69"/>
      <x:c r="D15" s="69" t="str">
        <x:v>усл.</x:v>
      </x:c>
      <x:c r="E15" s="71"/>
      <x:c r="F15" s="71"/>
      <x:c r="G15" s="71"/>
      <x:c r="H15" s="71" t="str">
        <x:f>IFERROR(AVERAGE(E15:G15),"")</x:f>
      </x:c>
      <x:c r="I15" s="107" t="str">
        <x:f>IFERROR(STDEV.S(E15:G15)/AVERAGE(E15:G15)*100,"")</x:f>
      </x:c>
      <x:c r="J15" s="71" t="str">
        <x:f>IF(OR(C15="",H15=""),"",C15*H15)</x:f>
      </x:c>
      <x:c r="K15" s="69" t="str"/>
      <x:c r="L15" s="69" t="str"/>
    </x:row>
    <x:row r="16" ht="25" customHeight="1">
      <x:c r="A16" s="69" t="str">
        <x:v>11</x:v>
      </x:c>
      <x:c r="B16" s="69" t="str">
        <x:v>Доставка / разгрузка</x:v>
      </x:c>
      <x:c r="C16" s="69" t="n">
        <x:v>1</x:v>
      </x:c>
      <x:c r="D16" s="69" t="str">
        <x:v>усл.</x:v>
      </x:c>
      <x:c r="E16" s="71"/>
      <x:c r="F16" s="71"/>
      <x:c r="G16" s="71"/>
      <x:c r="H16" s="71" t="str">
        <x:f>IFERROR(AVERAGE(E16:G16),"")</x:f>
      </x:c>
      <x:c r="I16" s="107" t="str">
        <x:f>IFERROR(STDEV.S(E16:G16)/AVERAGE(E16:G16)*100,"")</x:f>
      </x:c>
      <x:c r="J16" s="71" t="str">
        <x:f>IF(OR(C16="",H16=""),"",C16*H16)</x:f>
      </x:c>
      <x:c r="K16" s="69" t="str"/>
      <x:c r="L16" s="69" t="str"/>
    </x:row>
    <x:row r="17" ht="25" customHeight="1">
      <x:c r="A17" s="69" t="str">
        <x:v>12</x:v>
      </x:c>
      <x:c r="B17" s="69" t="str">
        <x:v>Иное</x:v>
      </x:c>
      <x:c r="C17" s="69"/>
      <x:c r="D17" s="69" t="str"/>
      <x:c r="E17" s="71"/>
      <x:c r="F17" s="71"/>
      <x:c r="G17" s="71"/>
      <x:c r="H17" s="71" t="str">
        <x:f>IFERROR(AVERAGE(E17:G17),"")</x:f>
      </x:c>
      <x:c r="I17" s="107" t="str">
        <x:f>IFERROR(STDEV.S(E17:G17)/AVERAGE(E17:G17)*100,"")</x:f>
      </x:c>
      <x:c r="J17" s="71" t="str">
        <x:f>IF(OR(C17="",H17=""),"",C17*H17)</x:f>
      </x:c>
      <x:c r="K17" s="69" t="str"/>
      <x:c r="L17" s="69" t="str"/>
    </x:row>
    <x:row r="18">
      <x:c r="A18" s="62"/>
      <x:c r="B18" s="62"/>
      <x:c r="C18" s="62"/>
      <x:c r="D18" s="62"/>
      <x:c r="E18" s="62"/>
      <x:c r="F18" s="62"/>
      <x:c r="G18" s="62"/>
      <x:c r="H18" s="62"/>
      <x:c r="I18" s="62"/>
      <x:c r="J18" s="62"/>
      <x:c r="K18" s="62"/>
      <x:c r="L18" s="62"/>
    </x:row>
    <x:row r="19">
      <x:c r="A19" s="99" t="str">
        <x:v>Итоговая расчетная НМЦК</x:v>
      </x:c>
      <x:c r="B19" s="99"/>
      <x:c r="C19" s="99"/>
      <x:c r="D19" s="99"/>
      <x:c r="E19" s="99"/>
      <x:c r="F19" s="99"/>
      <x:c r="G19" s="99"/>
      <x:c r="H19" s="99"/>
      <x:c r="I19" s="99"/>
      <x:c r="J19" s="100" t="n">
        <x:f>SUM(J6:J17)</x:f>
        <x:v>0</x:v>
      </x:c>
      <x:c r="K19" s="100"/>
      <x:c r="L19" s="100"/>
    </x:row>
  </x:sheetData>
  <x:mergeCells>
    <x:mergeCell ref="A1:L1"/>
    <x:mergeCell ref="A2:L2"/>
    <x:mergeCell ref="A19:I19"/>
    <x:mergeCell ref="J19:L19"/>
  </x:mergeCells>
  <x:conditionalFormatting sqref="I6:I17">
    <x:cfRule type="cellIs" dxfId="2" priority="1" operator="greaterThan">
      <x:formula>33</x:formula>
    </x:cfRule>
    <x:cfRule type="cellIs" dxfId="3" priority="2" operator="lessThanOrEqual">
      <x:formula>33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38" hidden="0" customWidth="1"/>
    <x:col min="3" max="3" width="48" hidden="0" customWidth="1"/>
    <x:col min="4" max="4" width="20" hidden="0" customWidth="1"/>
    <x:col min="5" max="5" width="20" hidden="0" customWidth="1"/>
    <x:col min="6" max="6" width="14" hidden="0" customWidth="1"/>
  </x:cols>
  <x:sheetData>
    <x:row r="1" ht="30" customHeight="1">
      <x:c r="A1" s="4" t="str">
        <x:v>Инструкция и нормативные ориентиры</x:v>
      </x:c>
      <x:c r="B1" s="4"/>
      <x:c r="C1" s="4"/>
      <x:c r="D1" s="4"/>
      <x:c r="E1" s="4"/>
      <x:c r="F1" s="4"/>
    </x:row>
    <x:row r="3" ht="32" customHeight="1">
      <x:c r="A3" s="120" t="str">
        <x:v>Шаг</x:v>
      </x:c>
      <x:c r="B3" s="120" t="str">
        <x:v>Действие</x:v>
      </x:c>
      <x:c r="C3" s="120" t="str">
        <x:v>Что проверить</x:v>
      </x:c>
      <x:c r="D3" s="120" t="str">
        <x:v>Результат</x:v>
      </x:c>
      <x:c r="E3" s="120" t="str">
        <x:v>Ответственный</x:v>
      </x:c>
      <x:c r="F3" s="120" t="str">
        <x:v>Дата</x:v>
      </x:c>
    </x:row>
    <x:row r="4" ht="32" customHeight="1">
      <x:c r="A4" s="121" t="str">
        <x:v>1</x:v>
      </x:c>
      <x:c r="B4" s="121" t="str">
        <x:v>Определить состав и условия поставки</x:v>
      </x:c>
      <x:c r="C4" s="121" t="str">
        <x:v>Одинаковое количество, комплектность, доставка, настройка и гарантия</x:v>
      </x:c>
      <x:c r="D4" s="121" t="str"/>
      <x:c r="E4" s="121" t="str"/>
      <x:c r="F4" s="122"/>
    </x:row>
    <x:row r="5" ht="32" customHeight="1">
      <x:c r="A5" s="121" t="str">
        <x:v>2</x:v>
      </x:c>
      <x:c r="B5" s="121" t="str">
        <x:v>Получить ценовые предложения</x:v>
      </x:c>
      <x:c r="C5" s="121" t="str">
        <x:v>Рекомендуется использовать несколько независимых источников</x:v>
      </x:c>
      <x:c r="D5" s="121" t="str"/>
      <x:c r="E5" s="121" t="str"/>
      <x:c r="F5" s="122"/>
    </x:row>
    <x:row r="6" ht="32" customHeight="1">
      <x:c r="A6" s="121" t="str">
        <x:v>3</x:v>
      </x:c>
      <x:c r="B6" s="121" t="str">
        <x:v>Проверить сопоставимость</x:v>
      </x:c>
      <x:c r="C6" s="121" t="str">
        <x:v>Исключить предложения с иным составом или привести цены к сопоставимым условиям</x:v>
      </x:c>
      <x:c r="D6" s="121" t="str"/>
      <x:c r="E6" s="121" t="str"/>
      <x:c r="F6" s="122"/>
    </x:row>
    <x:row r="7" ht="32" customHeight="1">
      <x:c r="A7" s="121" t="str">
        <x:v>4</x:v>
      </x:c>
      <x:c r="B7" s="121" t="str">
        <x:v>Внести цены в расчет</x:v>
      </x:c>
      <x:c r="C7" s="121" t="str">
        <x:v>Все обязательные расходы должны быть включены</x:v>
      </x:c>
      <x:c r="D7" s="121" t="str"/>
      <x:c r="E7" s="121" t="str"/>
      <x:c r="F7" s="122"/>
    </x:row>
    <x:row r="8" ht="32" customHeight="1">
      <x:c r="A8" s="121" t="str">
        <x:v>5</x:v>
      </x:c>
      <x:c r="B8" s="121" t="str">
        <x:v>Оценить коэффициент вариации</x:v>
      </x:c>
      <x:c r="C8" s="121" t="str">
        <x:v>При значении свыше 33% дополнительно исследовать рынок</x:v>
      </x:c>
      <x:c r="D8" s="121" t="str"/>
      <x:c r="E8" s="121" t="str"/>
      <x:c r="F8" s="122"/>
    </x:row>
    <x:row r="10" ht="34" customHeight="1">
      <x:c r="A10" s="130" t="str">
        <x:v>Источник</x:v>
      </x:c>
      <x:c r="B10" s="130" t="str">
        <x:v>Назначение</x:v>
      </x:c>
      <x:c r="C10" s="130" t="str">
        <x:v>Ссылка</x:v>
      </x:c>
    </x:row>
    <x:row r="11" ht="34" customHeight="1">
      <x:c r="A11" s="121" t="str">
        <x:v>Федеральный закон № 44-ФЗ, статья 22</x:v>
      </x:c>
      <x:c r="B11" s="121" t="str">
        <x:v>Определение и обоснование НМЦК</x:v>
      </x:c>
      <x:c r="C11" s="121" t="str">
        <x:v>https://www.consultant.ru/document/cons_doc_LAW_144624/e7bf3fbecc42f2b992c4a2fc6e93c54d4b4979b1/</x:v>
      </x:c>
    </x:row>
    <x:row r="12" ht="34" customHeight="1">
      <x:c r="A12" s="121" t="str">
        <x:v>Федеральный закон № 44-ФЗ, статья 33</x:v>
      </x:c>
      <x:c r="B12" s="121" t="str">
        <x:v>Описание объекта закупки</x:v>
      </x:c>
      <x:c r="C12" s="121" t="str">
        <x:v>https://www.consultant.ru/document/cons_doc_LAW_144624/d6aec91603ff628ea274b8552ce2849e06e0aa4c/</x:v>
      </x:c>
    </x:row>
    <x:row r="13" ht="34" customHeight="1">
      <x:c r="A13" s="121" t="str">
        <x:v>Федеральный закон № 44-ФЗ, статья 94</x:v>
      </x:c>
      <x:c r="B13" s="121" t="str">
        <x:v>Экспертиза и приемка</x:v>
      </x:c>
      <x:c r="C13" s="121" t="str">
        <x:v>https://www.consultant.ru/document/cons_doc_LAW_144624/17c58c1903f7b6212924ba9ce701489655e9a8e0/</x:v>
      </x:c>
    </x:row>
    <x:row r="14" ht="34" customHeight="1">
      <x:c r="A14" s="121" t="str">
        <x:v>Приказ Минэкономразвития № 567</x:v>
      </x:c>
      <x:c r="B14" s="121" t="str">
        <x:v>Методические рекомендации по расчету НМЦК</x:v>
      </x:c>
      <x:c r="C14" s="121" t="str">
        <x:v>https://www.consultant.ru/document/cons_doc_LAW_153376/</x:v>
      </x:c>
    </x:row>
    <x:row r="15" ht="34" customHeight="1">
      <x:c r="A15" s="121" t="str">
        <x:v>Постановление Правительства РФ № 1875</x:v>
      </x:c>
      <x:c r="B15" s="121" t="str">
        <x:v>Национальный режим</x:v>
      </x:c>
      <x:c r="C15" s="121" t="str">
        <x:v>Проверить актуальную редакцию на дату закупки</x:v>
      </x:c>
    </x:row>
    <x:row r="16" ht="34" customHeight="1">
      <x:c r="A16" s="121" t="str">
        <x:v>Примечание</x:v>
      </x:c>
      <x:c r="B16" s="121" t="str">
        <x:v>Шаблон носит информационный характер и требует адаптации</x:v>
      </x:c>
      <x:c r="C16" s="121" t="str">
        <x:v>Дата подготовки: 28.07.2026</x:v>
      </x:c>
    </x:row>
  </x:sheetData>
  <x:mergeCells>
    <x:mergeCell ref="A1:F1"/>
  </x:mergeCells>
  <x:pageMargins left="0.7" right="0.7" top="0.75" bottom="0.75" header="0.3" footer="0.3"/>
</x:worksheet>
</file>